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<sst xmlns="http://schemas.openxmlformats.org/spreadsheetml/2006/main" count="104" uniqueCount="14">
  <si>
    <t>всего</t>
  </si>
  <si>
    <t xml:space="preserve">дошкольное детство </t>
  </si>
  <si>
    <t>ОТЧЕТ О ПРИВЛЕЧЕНИИ И РАСХОДОВАНИИ</t>
  </si>
  <si>
    <t>дополнительных финансовых средств от приносящей доход деятельности, добровольных пожертвований и целевых взносов физических и юридических лиц за 2015 год.</t>
  </si>
  <si>
    <t>МАДОУ "Детский сад № 337" г.о. Самара</t>
  </si>
  <si>
    <t>Родительская плата</t>
  </si>
  <si>
    <t>Добровольные пожертвования</t>
  </si>
  <si>
    <t>израсходованно дополнительных средств, в т.ч.</t>
  </si>
  <si>
    <t>поступило дополнительных средств, в т.ч.:</t>
  </si>
  <si>
    <t>годовой план по привлечению дополнительных средств, в т.ч.:</t>
  </si>
  <si>
    <t>остаток дополнительных средств на конец года, в т.ч.</t>
  </si>
  <si>
    <t>остаток дополнительных средств на начало года, в т.ч.</t>
  </si>
  <si>
    <t>х</t>
  </si>
  <si>
    <t>Статьи расходов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</si>
</sst>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2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8" fillId="4" borderId="10" xfId="0" applyNumberFormat="1" applyFont="1" applyFill="1" applyBorder="1" applyAlignment="1" applyProtection="1">
      <alignment vertical="top"/>
      <protection/>
    </xf>
    <xf numFmtId="4" fontId="18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18" fillId="0" borderId="10" xfId="0" applyNumberFormat="1" applyFont="1" applyFill="1" applyBorder="1" applyAlignment="1" applyProtection="1">
      <alignment vertical="top"/>
      <protection/>
    </xf>
    <xf numFmtId="0" fontId="0" fillId="24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ill="1" applyBorder="1" applyAlignment="1" applyProtection="1">
      <alignment vertical="top"/>
      <protection/>
    </xf>
    <xf numFmtId="2" fontId="18" fillId="0" borderId="0" xfId="0" applyNumberFormat="1" applyFont="1" applyFill="1" applyBorder="1" applyAlignment="1" applyProtection="1">
      <alignment vertical="top"/>
      <protection/>
    </xf>
    <xf numFmtId="0" fontId="18" fillId="4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ill="1" applyBorder="1" applyAlignment="1" applyProtection="1">
      <alignment vertical="top"/>
      <protection/>
    </xf>
    <xf numFmtId="0" fontId="0" fillId="24" borderId="10" xfId="0" applyNumberFormat="1" applyFill="1" applyBorder="1" applyAlignment="1" applyProtection="1">
      <alignment vertical="top"/>
      <protection/>
    </xf>
    <xf numFmtId="4" fontId="18" fillId="4" borderId="10" xfId="0" applyNumberFormat="1" applyFont="1" applyFill="1" applyBorder="1" applyAlignment="1" applyProtection="1">
      <alignment horizontal="center" vertical="top"/>
      <protection/>
    </xf>
    <xf numFmtId="4" fontId="0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0" fontId="19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24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32.421875" style="1" customWidth="1"/>
    <col min="2" max="2" width="12.7109375" style="1" customWidth="1"/>
    <col min="3" max="3" width="11.57421875" style="1" customWidth="1"/>
    <col min="4" max="4" width="12.7109375" style="1" customWidth="1"/>
    <col min="5" max="5" width="9.57421875" style="1" customWidth="1"/>
    <col min="6" max="6" width="0" style="1" hidden="1" customWidth="1"/>
    <col min="7" max="7" width="13.140625" style="1" hidden="1" customWidth="1"/>
    <col min="8" max="8" width="11.7109375" style="1" customWidth="1"/>
    <col min="9" max="9" width="10.28125" style="1" customWidth="1"/>
    <col min="10" max="10" width="11.7109375" style="1" customWidth="1"/>
    <col min="11" max="11" width="11.421875" style="1" customWidth="1"/>
    <col min="12" max="12" width="12.7109375" style="1" customWidth="1"/>
    <col min="13" max="13" width="15.140625" style="2" customWidth="1"/>
    <col min="14" max="14" width="12.8515625" style="1" customWidth="1"/>
    <col min="15" max="15" width="13.421875" style="1" customWidth="1"/>
  </cols>
  <sheetData>
    <row r="1" spans="1:13" s="2" customFormat="1" ht="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s="2" customFormat="1" ht="36.75" customHeight="1">
      <c r="A2" s="17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" customFormat="1" ht="15">
      <c r="A3" s="19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2" s="2" customFormat="1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3" ht="12.75">
      <c r="A5" s="3" t="s">
        <v>13</v>
      </c>
      <c r="B5" s="3">
        <v>211</v>
      </c>
      <c r="C5" s="3">
        <v>212</v>
      </c>
      <c r="D5" s="3">
        <v>213</v>
      </c>
      <c r="E5" s="3">
        <v>222</v>
      </c>
      <c r="F5" s="3">
        <v>222</v>
      </c>
      <c r="G5" s="3">
        <v>223</v>
      </c>
      <c r="H5" s="3">
        <v>225</v>
      </c>
      <c r="I5" s="3">
        <v>226</v>
      </c>
      <c r="J5" s="3">
        <v>290</v>
      </c>
      <c r="K5" s="3">
        <v>310</v>
      </c>
      <c r="L5" s="3">
        <v>340</v>
      </c>
      <c r="M5" s="3" t="s">
        <v>0</v>
      </c>
    </row>
    <row r="6" spans="1:15" s="2" customFormat="1" ht="43.5" customHeight="1">
      <c r="A6" s="12" t="s">
        <v>9</v>
      </c>
      <c r="B6" s="5">
        <f aca="true" t="shared" si="0" ref="B6:K6">B7+B8+B9</f>
        <v>1512209</v>
      </c>
      <c r="C6" s="5">
        <f t="shared" si="0"/>
        <v>1200</v>
      </c>
      <c r="D6" s="5">
        <f t="shared" si="0"/>
        <v>455487</v>
      </c>
      <c r="E6" s="5">
        <f t="shared" si="0"/>
        <v>4950</v>
      </c>
      <c r="F6" s="5">
        <f t="shared" si="0"/>
        <v>0</v>
      </c>
      <c r="G6" s="5">
        <f t="shared" si="0"/>
        <v>0</v>
      </c>
      <c r="H6" s="5">
        <f t="shared" si="0"/>
        <v>20000</v>
      </c>
      <c r="I6" s="5">
        <f t="shared" si="0"/>
        <v>350000</v>
      </c>
      <c r="J6" s="5">
        <f t="shared" si="0"/>
        <v>95050</v>
      </c>
      <c r="K6" s="5">
        <f t="shared" si="0"/>
        <v>50000</v>
      </c>
      <c r="L6" s="5">
        <f>L7+L8</f>
        <v>100000</v>
      </c>
      <c r="M6" s="5">
        <f>M7+M8+M9</f>
        <v>2588896</v>
      </c>
      <c r="N6" s="6"/>
      <c r="O6" s="6"/>
    </row>
    <row r="7" spans="1:15" ht="12.75" hidden="1">
      <c r="A7" s="13" t="s">
        <v>5</v>
      </c>
      <c r="B7" s="7">
        <v>1512209</v>
      </c>
      <c r="C7" s="7">
        <v>1200</v>
      </c>
      <c r="D7" s="7">
        <v>455487</v>
      </c>
      <c r="E7" s="7">
        <v>4950</v>
      </c>
      <c r="F7" s="7"/>
      <c r="G7" s="7"/>
      <c r="H7" s="7">
        <v>20000</v>
      </c>
      <c r="I7" s="7">
        <v>350000</v>
      </c>
      <c r="J7" s="7">
        <v>95050</v>
      </c>
      <c r="K7" s="7">
        <v>50000</v>
      </c>
      <c r="L7" s="7">
        <v>100000</v>
      </c>
      <c r="M7" s="8">
        <f>SUM(B7:L7)</f>
        <v>2588896</v>
      </c>
      <c r="N7" s="4"/>
      <c r="O7" s="6"/>
    </row>
    <row r="8" spans="1:15" ht="12.75" hidden="1">
      <c r="A8" s="14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>
        <f>SUM(B8:L8)</f>
        <v>0</v>
      </c>
      <c r="N8" s="4"/>
      <c r="O8" s="6"/>
    </row>
    <row r="9" spans="1:15" ht="12.75" hidden="1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>
        <f>SUM(B9:L9)</f>
        <v>0</v>
      </c>
      <c r="N9" s="4"/>
      <c r="O9" s="6"/>
    </row>
    <row r="10" spans="1:15" s="2" customFormat="1" ht="25.5">
      <c r="A10" s="12" t="s">
        <v>11</v>
      </c>
      <c r="B10" s="15" t="s">
        <v>12</v>
      </c>
      <c r="C10" s="15" t="s">
        <v>12</v>
      </c>
      <c r="D10" s="15" t="s">
        <v>12</v>
      </c>
      <c r="E10" s="15" t="s">
        <v>12</v>
      </c>
      <c r="F10" s="15"/>
      <c r="G10" s="15"/>
      <c r="H10" s="15" t="s">
        <v>12</v>
      </c>
      <c r="I10" s="15" t="s">
        <v>12</v>
      </c>
      <c r="J10" s="15" t="s">
        <v>12</v>
      </c>
      <c r="K10" s="15" t="s">
        <v>12</v>
      </c>
      <c r="L10" s="15" t="s">
        <v>12</v>
      </c>
      <c r="M10" s="5">
        <f>M11+M12</f>
        <v>666.16</v>
      </c>
      <c r="N10" s="11"/>
      <c r="O10" s="6"/>
    </row>
    <row r="11" spans="1:14" ht="12.75">
      <c r="A11" s="13" t="s">
        <v>5</v>
      </c>
      <c r="B11" s="16" t="s">
        <v>12</v>
      </c>
      <c r="C11" s="16" t="s">
        <v>12</v>
      </c>
      <c r="D11" s="16" t="s">
        <v>12</v>
      </c>
      <c r="E11" s="16" t="s">
        <v>12</v>
      </c>
      <c r="F11" s="16"/>
      <c r="G11" s="16"/>
      <c r="H11" s="16" t="s">
        <v>12</v>
      </c>
      <c r="I11" s="16" t="s">
        <v>12</v>
      </c>
      <c r="J11" s="16" t="s">
        <v>12</v>
      </c>
      <c r="K11" s="16" t="s">
        <v>12</v>
      </c>
      <c r="L11" s="16" t="s">
        <v>12</v>
      </c>
      <c r="M11" s="8">
        <v>666.16</v>
      </c>
      <c r="N11" s="4"/>
    </row>
    <row r="12" spans="1:14" ht="12.75">
      <c r="A12" s="14" t="s">
        <v>6</v>
      </c>
      <c r="B12" s="16" t="s">
        <v>12</v>
      </c>
      <c r="C12" s="16" t="s">
        <v>12</v>
      </c>
      <c r="D12" s="16" t="s">
        <v>12</v>
      </c>
      <c r="E12" s="16" t="s">
        <v>12</v>
      </c>
      <c r="F12" s="16"/>
      <c r="G12" s="16"/>
      <c r="H12" s="16" t="s">
        <v>12</v>
      </c>
      <c r="I12" s="16" t="s">
        <v>12</v>
      </c>
      <c r="J12" s="16" t="s">
        <v>12</v>
      </c>
      <c r="K12" s="16" t="s">
        <v>12</v>
      </c>
      <c r="L12" s="16" t="s">
        <v>12</v>
      </c>
      <c r="M12" s="8">
        <f>M4-M8</f>
        <v>0</v>
      </c>
      <c r="N12" s="4"/>
    </row>
    <row r="13" spans="1:15" s="2" customFormat="1" ht="30" customHeight="1">
      <c r="A13" s="12" t="s">
        <v>8</v>
      </c>
      <c r="B13" s="15" t="s">
        <v>12</v>
      </c>
      <c r="C13" s="15" t="s">
        <v>12</v>
      </c>
      <c r="D13" s="15" t="s">
        <v>12</v>
      </c>
      <c r="E13" s="15" t="s">
        <v>12</v>
      </c>
      <c r="F13" s="15"/>
      <c r="G13" s="15"/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  <c r="M13" s="5">
        <f>M14+M15+M16</f>
        <v>2270140.7</v>
      </c>
      <c r="N13" s="6"/>
      <c r="O13" s="4"/>
    </row>
    <row r="14" spans="1:15" ht="12.75">
      <c r="A14" s="13" t="s">
        <v>5</v>
      </c>
      <c r="B14" s="16" t="s">
        <v>12</v>
      </c>
      <c r="C14" s="16" t="s">
        <v>12</v>
      </c>
      <c r="D14" s="16" t="s">
        <v>12</v>
      </c>
      <c r="E14" s="16" t="s">
        <v>12</v>
      </c>
      <c r="F14" s="16"/>
      <c r="G14" s="16"/>
      <c r="H14" s="16" t="s">
        <v>12</v>
      </c>
      <c r="I14" s="16" t="s">
        <v>12</v>
      </c>
      <c r="J14" s="16" t="s">
        <v>12</v>
      </c>
      <c r="K14" s="16" t="s">
        <v>12</v>
      </c>
      <c r="L14" s="16" t="s">
        <v>12</v>
      </c>
      <c r="M14" s="8">
        <v>1355571.3</v>
      </c>
      <c r="N14" s="4"/>
      <c r="O14" s="4"/>
    </row>
    <row r="15" spans="1:15" ht="12.75">
      <c r="A15" s="14" t="s">
        <v>6</v>
      </c>
      <c r="B15" s="16" t="s">
        <v>12</v>
      </c>
      <c r="C15" s="16" t="s">
        <v>12</v>
      </c>
      <c r="D15" s="16" t="s">
        <v>12</v>
      </c>
      <c r="E15" s="16" t="s">
        <v>12</v>
      </c>
      <c r="F15" s="16"/>
      <c r="G15" s="16"/>
      <c r="H15" s="16" t="s">
        <v>12</v>
      </c>
      <c r="I15" s="16" t="s">
        <v>12</v>
      </c>
      <c r="J15" s="16" t="s">
        <v>12</v>
      </c>
      <c r="K15" s="16" t="s">
        <v>12</v>
      </c>
      <c r="L15" s="16" t="s">
        <v>12</v>
      </c>
      <c r="M15" s="8">
        <v>914569.4</v>
      </c>
      <c r="N15" s="4"/>
      <c r="O15" s="4"/>
    </row>
    <row r="16" spans="1:15" ht="12.75" hidden="1">
      <c r="A16" s="9" t="s">
        <v>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>
        <f>SUM(B16:L16)</f>
        <v>0</v>
      </c>
      <c r="N16" s="4"/>
      <c r="O16" s="4"/>
    </row>
    <row r="17" spans="1:14" s="2" customFormat="1" ht="27" customHeight="1">
      <c r="A17" s="12" t="s">
        <v>7</v>
      </c>
      <c r="B17" s="5">
        <f aca="true" t="shared" si="1" ref="B17:M17">B18+B19+B20</f>
        <v>1475174.77</v>
      </c>
      <c r="C17" s="5">
        <f t="shared" si="1"/>
        <v>1188.71</v>
      </c>
      <c r="D17" s="5">
        <f t="shared" si="1"/>
        <v>389179.20999999996</v>
      </c>
      <c r="E17" s="5">
        <f t="shared" si="1"/>
        <v>4950</v>
      </c>
      <c r="F17" s="5">
        <f t="shared" si="1"/>
        <v>0</v>
      </c>
      <c r="G17" s="5">
        <f t="shared" si="1"/>
        <v>0</v>
      </c>
      <c r="H17" s="5">
        <f t="shared" si="1"/>
        <v>11350</v>
      </c>
      <c r="I17" s="5">
        <f t="shared" si="1"/>
        <v>305963.8</v>
      </c>
      <c r="J17" s="5">
        <f t="shared" si="1"/>
        <v>5424.280000000001</v>
      </c>
      <c r="K17" s="5">
        <f t="shared" si="1"/>
        <v>0</v>
      </c>
      <c r="L17" s="5">
        <f t="shared" si="1"/>
        <v>77576.09</v>
      </c>
      <c r="M17" s="5">
        <f t="shared" si="1"/>
        <v>2270806.8600000003</v>
      </c>
      <c r="N17" s="6"/>
    </row>
    <row r="18" spans="1:14" ht="12.75">
      <c r="A18" s="13" t="s">
        <v>5</v>
      </c>
      <c r="B18" s="7">
        <f>108029+889845.61-1188.71-7720.13</f>
        <v>988965.77</v>
      </c>
      <c r="C18" s="7">
        <v>1188.71</v>
      </c>
      <c r="D18" s="7">
        <f>230968.68+7720.13</f>
        <v>238688.81</v>
      </c>
      <c r="E18" s="7">
        <v>4950</v>
      </c>
      <c r="F18" s="7"/>
      <c r="G18" s="7"/>
      <c r="H18" s="7">
        <v>11350</v>
      </c>
      <c r="I18" s="7">
        <v>34963.8</v>
      </c>
      <c r="J18" s="7">
        <f>4799.52+624.76</f>
        <v>5424.280000000001</v>
      </c>
      <c r="K18" s="7"/>
      <c r="L18" s="7">
        <v>70706.09</v>
      </c>
      <c r="M18" s="8">
        <f>SUM(B18:L18)</f>
        <v>1356237.4600000002</v>
      </c>
      <c r="N18" s="4"/>
    </row>
    <row r="19" spans="1:13" ht="12.75">
      <c r="A19" s="14" t="s">
        <v>6</v>
      </c>
      <c r="B19" s="10">
        <f>63735+422474</f>
        <v>486209</v>
      </c>
      <c r="C19" s="7">
        <v>0</v>
      </c>
      <c r="D19" s="7">
        <v>150490.4</v>
      </c>
      <c r="E19" s="7">
        <v>0</v>
      </c>
      <c r="F19" s="7"/>
      <c r="G19" s="7"/>
      <c r="H19" s="7">
        <v>0</v>
      </c>
      <c r="I19" s="7">
        <v>271000</v>
      </c>
      <c r="J19" s="7">
        <v>0</v>
      </c>
      <c r="K19" s="7">
        <v>0</v>
      </c>
      <c r="L19" s="7">
        <v>6870</v>
      </c>
      <c r="M19" s="8">
        <f>SUM(B19:L19)</f>
        <v>914569.4</v>
      </c>
    </row>
    <row r="20" spans="1:13" ht="12.75" hidden="1">
      <c r="A20" s="9" t="s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>
        <f>SUM(B20:L20)</f>
        <v>0</v>
      </c>
    </row>
    <row r="21" spans="1:15" s="2" customFormat="1" ht="25.5">
      <c r="A21" s="12" t="s">
        <v>10</v>
      </c>
      <c r="B21" s="15" t="s">
        <v>12</v>
      </c>
      <c r="C21" s="15" t="s">
        <v>12</v>
      </c>
      <c r="D21" s="15" t="s">
        <v>12</v>
      </c>
      <c r="E21" s="15" t="s">
        <v>12</v>
      </c>
      <c r="F21" s="15"/>
      <c r="G21" s="15"/>
      <c r="H21" s="15" t="s">
        <v>12</v>
      </c>
      <c r="I21" s="15" t="s">
        <v>12</v>
      </c>
      <c r="J21" s="15" t="s">
        <v>12</v>
      </c>
      <c r="K21" s="15" t="s">
        <v>12</v>
      </c>
      <c r="L21" s="15" t="s">
        <v>12</v>
      </c>
      <c r="M21" s="5">
        <f>M22+M23</f>
        <v>0</v>
      </c>
      <c r="N21" s="11"/>
      <c r="O21" s="6"/>
    </row>
    <row r="22" spans="1:14" ht="12.75">
      <c r="A22" s="13" t="s">
        <v>5</v>
      </c>
      <c r="B22" s="16" t="s">
        <v>12</v>
      </c>
      <c r="C22" s="16" t="s">
        <v>12</v>
      </c>
      <c r="D22" s="16" t="s">
        <v>12</v>
      </c>
      <c r="E22" s="16" t="s">
        <v>12</v>
      </c>
      <c r="F22" s="16"/>
      <c r="G22" s="16"/>
      <c r="H22" s="16" t="s">
        <v>12</v>
      </c>
      <c r="I22" s="16" t="s">
        <v>12</v>
      </c>
      <c r="J22" s="16" t="s">
        <v>12</v>
      </c>
      <c r="K22" s="16" t="s">
        <v>12</v>
      </c>
      <c r="L22" s="16" t="s">
        <v>12</v>
      </c>
      <c r="M22" s="8">
        <f>M11+M14-M18</f>
        <v>0</v>
      </c>
      <c r="N22" s="4"/>
    </row>
    <row r="23" spans="1:14" ht="12.75">
      <c r="A23" s="14" t="s">
        <v>6</v>
      </c>
      <c r="B23" s="16" t="s">
        <v>12</v>
      </c>
      <c r="C23" s="16" t="s">
        <v>12</v>
      </c>
      <c r="D23" s="16" t="s">
        <v>12</v>
      </c>
      <c r="E23" s="16" t="s">
        <v>12</v>
      </c>
      <c r="F23" s="16"/>
      <c r="G23" s="16"/>
      <c r="H23" s="16" t="s">
        <v>12</v>
      </c>
      <c r="I23" s="16" t="s">
        <v>12</v>
      </c>
      <c r="J23" s="16" t="s">
        <v>12</v>
      </c>
      <c r="K23" s="16" t="s">
        <v>12</v>
      </c>
      <c r="L23" s="16" t="s">
        <v>12</v>
      </c>
      <c r="M23" s="8">
        <f>M15-M19</f>
        <v>0</v>
      </c>
      <c r="N23" s="4"/>
    </row>
    <row r="24" spans="1:13" ht="12.75" hidden="1">
      <c r="A24" s="9" t="s">
        <v>1</v>
      </c>
      <c r="B24" s="7">
        <f aca="true" t="shared" si="2" ref="B24:L24">B16-B20</f>
        <v>0</v>
      </c>
      <c r="C24" s="7">
        <f t="shared" si="2"/>
        <v>0</v>
      </c>
      <c r="D24" s="7">
        <f t="shared" si="2"/>
        <v>0</v>
      </c>
      <c r="E24" s="7">
        <f t="shared" si="2"/>
        <v>0</v>
      </c>
      <c r="F24" s="7">
        <f t="shared" si="2"/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7">
        <f t="shared" si="2"/>
        <v>0</v>
      </c>
      <c r="K24" s="7">
        <f t="shared" si="2"/>
        <v>0</v>
      </c>
      <c r="L24" s="7">
        <f t="shared" si="2"/>
        <v>0</v>
      </c>
      <c r="M24" s="7">
        <f>M16-M20</f>
        <v>0</v>
      </c>
    </row>
  </sheetData>
  <sheetProtection selectLockedCells="1" selectUnlockedCells="1"/>
  <mergeCells count="4">
    <mergeCell ref="A2:M2"/>
    <mergeCell ref="A3:M3"/>
    <mergeCell ref="A1:M1"/>
    <mergeCell ref="A4:L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Товбис</cp:lastModifiedBy>
  <dcterms:created xsi:type="dcterms:W3CDTF">2016-11-22T06:24:03Z</dcterms:created>
  <dcterms:modified xsi:type="dcterms:W3CDTF">2016-12-05T18:26:54Z</dcterms:modified>
  <cp:category/>
  <cp:version/>
  <cp:contentType/>
  <cp:contentStatus/>
</cp:coreProperties>
</file>